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7715" windowHeight="9270" tabRatio="734"/>
  </bookViews>
  <sheets>
    <sheet name="2012-03-09 Android 4.0.2 WAL" sheetId="12" r:id="rId1"/>
    <sheet name="2012-03-09 Android 4.0.2" sheetId="9" r:id="rId2"/>
  </sheets>
  <calcPr calcId="145621"/>
</workbook>
</file>

<file path=xl/calcChain.xml><?xml version="1.0" encoding="utf-8"?>
<calcChain xmlns="http://schemas.openxmlformats.org/spreadsheetml/2006/main">
  <c r="K17" i="12" l="1"/>
  <c r="K24" i="12" s="1"/>
  <c r="J17" i="12"/>
  <c r="J24" i="12" s="1"/>
  <c r="I17" i="12"/>
  <c r="I24" i="12" s="1"/>
  <c r="H17" i="12"/>
  <c r="H24" i="12" s="1"/>
  <c r="G17" i="12"/>
  <c r="G24" i="12" s="1"/>
  <c r="F17" i="12"/>
  <c r="F24" i="12" s="1"/>
  <c r="E17" i="12"/>
  <c r="E24" i="12" s="1"/>
  <c r="D17" i="12"/>
  <c r="D24" i="12" s="1"/>
  <c r="C17" i="12"/>
  <c r="C24" i="12" s="1"/>
  <c r="B17" i="12"/>
  <c r="B24" i="12" s="1"/>
  <c r="K8" i="12"/>
  <c r="K23" i="12" s="1"/>
  <c r="K28" i="12" s="1"/>
  <c r="J8" i="12"/>
  <c r="J23" i="12" s="1"/>
  <c r="J28" i="12" s="1"/>
  <c r="I8" i="12"/>
  <c r="I23" i="12" s="1"/>
  <c r="I28" i="12" s="1"/>
  <c r="H8" i="12"/>
  <c r="H23" i="12" s="1"/>
  <c r="H28" i="12" s="1"/>
  <c r="G8" i="12"/>
  <c r="G23" i="12" s="1"/>
  <c r="G28" i="12" s="1"/>
  <c r="F8" i="12"/>
  <c r="F23" i="12" s="1"/>
  <c r="F28" i="12" s="1"/>
  <c r="E8" i="12"/>
  <c r="E23" i="12" s="1"/>
  <c r="E28" i="12" s="1"/>
  <c r="D8" i="12"/>
  <c r="D23" i="12" s="1"/>
  <c r="D28" i="12" s="1"/>
  <c r="C8" i="12"/>
  <c r="C23" i="12" s="1"/>
  <c r="C28" i="12" s="1"/>
  <c r="B8" i="12"/>
  <c r="B23" i="12" s="1"/>
  <c r="B28" i="12" s="1"/>
  <c r="B29" i="12" l="1"/>
  <c r="B25" i="12"/>
  <c r="D29" i="12"/>
  <c r="D25" i="12"/>
  <c r="F29" i="12"/>
  <c r="F25" i="12"/>
  <c r="H29" i="12"/>
  <c r="H25" i="12"/>
  <c r="J29" i="12"/>
  <c r="J25" i="12"/>
  <c r="C29" i="12"/>
  <c r="C25" i="12"/>
  <c r="E29" i="12"/>
  <c r="E25" i="12"/>
  <c r="G29" i="12"/>
  <c r="G25" i="12"/>
  <c r="I29" i="12"/>
  <c r="I25" i="12"/>
  <c r="K29" i="12"/>
  <c r="K25" i="12"/>
  <c r="K17" i="9"/>
  <c r="K24" i="9" s="1"/>
  <c r="J17" i="9"/>
  <c r="J24" i="9" s="1"/>
  <c r="I17" i="9"/>
  <c r="I24" i="9" s="1"/>
  <c r="H17" i="9"/>
  <c r="H24" i="9" s="1"/>
  <c r="G17" i="9"/>
  <c r="G24" i="9" s="1"/>
  <c r="F17" i="9"/>
  <c r="F24" i="9" s="1"/>
  <c r="E17" i="9"/>
  <c r="E24" i="9" s="1"/>
  <c r="D17" i="9"/>
  <c r="D24" i="9" s="1"/>
  <c r="C17" i="9"/>
  <c r="C24" i="9" s="1"/>
  <c r="B17" i="9"/>
  <c r="B24" i="9" s="1"/>
  <c r="K8" i="9"/>
  <c r="K23" i="9" s="1"/>
  <c r="K28" i="9" s="1"/>
  <c r="J8" i="9"/>
  <c r="J23" i="9" s="1"/>
  <c r="J28" i="9" s="1"/>
  <c r="I8" i="9"/>
  <c r="I23" i="9" s="1"/>
  <c r="I28" i="9" s="1"/>
  <c r="H8" i="9"/>
  <c r="H23" i="9" s="1"/>
  <c r="H28" i="9" s="1"/>
  <c r="G8" i="9"/>
  <c r="G23" i="9" s="1"/>
  <c r="G28" i="9" s="1"/>
  <c r="F8" i="9"/>
  <c r="F23" i="9" s="1"/>
  <c r="F28" i="9" s="1"/>
  <c r="E8" i="9"/>
  <c r="E23" i="9" s="1"/>
  <c r="E28" i="9" s="1"/>
  <c r="D8" i="9"/>
  <c r="D23" i="9" s="1"/>
  <c r="D28" i="9" s="1"/>
  <c r="C8" i="9"/>
  <c r="C23" i="9" s="1"/>
  <c r="C28" i="9" s="1"/>
  <c r="B8" i="9"/>
  <c r="B23" i="9" s="1"/>
  <c r="B28" i="9" s="1"/>
  <c r="B29" i="9" l="1"/>
  <c r="B25" i="9"/>
  <c r="D29" i="9"/>
  <c r="D25" i="9"/>
  <c r="F29" i="9"/>
  <c r="F25" i="9"/>
  <c r="H29" i="9"/>
  <c r="H25" i="9"/>
  <c r="J29" i="9"/>
  <c r="J25" i="9"/>
  <c r="C29" i="9"/>
  <c r="C25" i="9"/>
  <c r="E29" i="9"/>
  <c r="E25" i="9"/>
  <c r="G29" i="9"/>
  <c r="G25" i="9"/>
  <c r="I29" i="9"/>
  <c r="I25" i="9"/>
  <c r="K29" i="9"/>
  <c r="K25" i="9"/>
</calcChain>
</file>

<file path=xl/sharedStrings.xml><?xml version="1.0" encoding="utf-8"?>
<sst xmlns="http://schemas.openxmlformats.org/spreadsheetml/2006/main" count="90" uniqueCount="21">
  <si>
    <t>One-by-one</t>
  </si>
  <si>
    <t>1000x Load</t>
  </si>
  <si>
    <t>1000x Load (2nd time)</t>
  </si>
  <si>
    <t>1000x Insert</t>
  </si>
  <si>
    <t>1000x Update</t>
  </si>
  <si>
    <t>Batch</t>
  </si>
  <si>
    <t>Loads/s</t>
  </si>
  <si>
    <t>Loads/s (2nd time)</t>
  </si>
  <si>
    <t>Inserts/s</t>
  </si>
  <si>
    <t>Updates/s</t>
  </si>
  <si>
    <t>Deletes/s</t>
  </si>
  <si>
    <t>Without Identity Scope</t>
  </si>
  <si>
    <t>With Identity Scope</t>
  </si>
  <si>
    <t>Delete all (1000)</t>
  </si>
  <si>
    <t>Delete (all)/s</t>
  </si>
  <si>
    <t>100x Insert</t>
  </si>
  <si>
    <t>100x Update</t>
  </si>
  <si>
    <t>100x Delete</t>
  </si>
  <si>
    <t>NoId vs. Id</t>
  </si>
  <si>
    <t>Vs. Preview3</t>
  </si>
  <si>
    <t>Invalid data, too few iterations in preview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</si>
</sst>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9" fontId="0" fillId="0" borderId="0" xfId="1" applyFont="1" applyAlignment="1">
      <alignment wrapText="1"/>
    </xf>
    <xf numFmtId="9" fontId="3" fillId="0" borderId="0" xfId="1" applyFont="1" applyAlignment="1">
      <alignment wrapText="1"/>
    </xf>
    <xf numFmtId="0" fontId="0" fillId="0" borderId="0" xfId="0" applyFont="1" applyAlignment="1">
      <alignment wrapText="1"/>
    </xf>
    <xf numFmtId="0" fontId="0" fillId="3" borderId="0" xfId="0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6" borderId="0" xfId="0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2" borderId="0" xfId="0" applyFill="1" applyAlignment="1">
      <alignment horizontal="center" vertical="center" textRotation="90" wrapText="1"/>
    </xf>
    <xf numFmtId="0" fontId="0" fillId="3" borderId="0" xfId="0" applyFont="1" applyFill="1" applyAlignment="1">
      <alignment horizont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23840769903762"/>
          <c:y val="5.1400554097404488E-2"/>
          <c:w val="0.84955314960629913"/>
          <c:h val="0.7717501458151064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'2012-03-09 Android 4.0.2 WAL'!$A$23</c:f>
              <c:strCache>
                <c:ptCount val="1"/>
                <c:pt idx="0">
                  <c:v>Without Identity Scope</c:v>
                </c:pt>
              </c:strCache>
            </c:strRef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</c:spPr>
          <c:invertIfNegative val="0"/>
          <c:cat>
            <c:strRef>
              <c:f>'2012-03-09 Android 4.0.2 WAL'!$G$22:$K$22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'2012-03-09 Android 4.0.2 WAL'!$G$23:$K$23</c:f>
              <c:numCache>
                <c:formatCode>General</c:formatCode>
                <c:ptCount val="5"/>
                <c:pt idx="0">
                  <c:v>14367.816091954024</c:v>
                </c:pt>
                <c:pt idx="1">
                  <c:v>15060.24096385542</c:v>
                </c:pt>
                <c:pt idx="2">
                  <c:v>2675.2273943285177</c:v>
                </c:pt>
                <c:pt idx="3">
                  <c:v>2516.3563160543536</c:v>
                </c:pt>
                <c:pt idx="4">
                  <c:v>26737.967914438505</c:v>
                </c:pt>
              </c:numCache>
            </c:numRef>
          </c:val>
        </c:ser>
        <c:ser>
          <c:idx val="1"/>
          <c:order val="1"/>
          <c:tx>
            <c:strRef>
              <c:f>'2012-03-09 Android 4.0.2 WAL'!$A$24</c:f>
              <c:strCache>
                <c:ptCount val="1"/>
                <c:pt idx="0">
                  <c:v>With Identity Scope</c:v>
                </c:pt>
              </c:strCache>
            </c:strRef>
          </c:tx>
          <c:spPr>
            <a:gradFill flip="none" rotWithShape="1">
              <a:gsLst>
                <a:gs pos="0">
                  <a:schemeClr val="accent3">
                    <a:lumMod val="75000"/>
                    <a:shade val="30000"/>
                    <a:satMod val="115000"/>
                  </a:schemeClr>
                </a:gs>
                <a:gs pos="50000">
                  <a:schemeClr val="accent3">
                    <a:lumMod val="75000"/>
                    <a:shade val="67500"/>
                    <a:satMod val="115000"/>
                  </a:schemeClr>
                </a:gs>
                <a:gs pos="100000">
                  <a:schemeClr val="accent3">
                    <a:lumMod val="75000"/>
                    <a:shade val="100000"/>
                    <a:satMod val="115000"/>
                  </a:schemeClr>
                </a:gs>
              </a:gsLst>
              <a:lin ang="2700000" scaled="1"/>
              <a:tileRect/>
            </a:gradFill>
          </c:spPr>
          <c:invertIfNegative val="0"/>
          <c:cat>
            <c:strRef>
              <c:f>'2012-03-09 Android 4.0.2 WAL'!$G$22:$K$22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'2012-03-09 Android 4.0.2 WAL'!$G$24:$K$24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5606784"/>
        <c:axId val="44567936"/>
        <c:axId val="0"/>
      </c:bar3DChart>
      <c:catAx>
        <c:axId val="17560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567936"/>
        <c:crosses val="autoZero"/>
        <c:auto val="1"/>
        <c:lblAlgn val="ctr"/>
        <c:lblOffset val="100"/>
        <c:noMultiLvlLbl val="0"/>
      </c:catAx>
      <c:valAx>
        <c:axId val="44567936"/>
        <c:scaling>
          <c:orientation val="minMax"/>
          <c:max val="21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606784"/>
        <c:crosses val="autoZero"/>
        <c:crossBetween val="between"/>
        <c:majorUnit val="4000"/>
      </c:valAx>
    </c:plotArea>
    <c:legend>
      <c:legendPos val="r"/>
      <c:layout>
        <c:manualLayout>
          <c:xMode val="edge"/>
          <c:yMode val="edge"/>
          <c:x val="0.72678109480919206"/>
          <c:y val="9.8900522773982119E-2"/>
          <c:w val="0.21301686210087048"/>
          <c:h val="0.12100651445459654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23840769903762"/>
          <c:y val="5.1400554097404488E-2"/>
          <c:w val="0.84955314960629913"/>
          <c:h val="0.7717501458151064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'2012-03-09 Android 4.0.2'!$A$23</c:f>
              <c:strCache>
                <c:ptCount val="1"/>
                <c:pt idx="0">
                  <c:v>Without Identity Scope</c:v>
                </c:pt>
              </c:strCache>
            </c:strRef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</c:spPr>
          <c:invertIfNegative val="0"/>
          <c:cat>
            <c:strRef>
              <c:f>'2012-03-09 Android 4.0.2'!$G$22:$K$22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'2012-03-09 Android 4.0.2'!$G$23:$K$23</c:f>
              <c:numCache>
                <c:formatCode>General</c:formatCode>
                <c:ptCount val="5"/>
                <c:pt idx="0">
                  <c:v>14409.221902017291</c:v>
                </c:pt>
                <c:pt idx="1">
                  <c:v>15105.740181268882</c:v>
                </c:pt>
                <c:pt idx="2">
                  <c:v>2891.844997108155</c:v>
                </c:pt>
                <c:pt idx="3">
                  <c:v>2275.8306781975421</c:v>
                </c:pt>
                <c:pt idx="4">
                  <c:v>12787.723785166239</c:v>
                </c:pt>
              </c:numCache>
            </c:numRef>
          </c:val>
        </c:ser>
        <c:ser>
          <c:idx val="1"/>
          <c:order val="1"/>
          <c:tx>
            <c:strRef>
              <c:f>'2012-03-09 Android 4.0.2'!$A$24</c:f>
              <c:strCache>
                <c:ptCount val="1"/>
                <c:pt idx="0">
                  <c:v>With Identity Scope</c:v>
                </c:pt>
              </c:strCache>
            </c:strRef>
          </c:tx>
          <c:spPr>
            <a:gradFill flip="none" rotWithShape="1">
              <a:gsLst>
                <a:gs pos="0">
                  <a:schemeClr val="accent3">
                    <a:lumMod val="75000"/>
                    <a:shade val="30000"/>
                    <a:satMod val="115000"/>
                  </a:schemeClr>
                </a:gs>
                <a:gs pos="50000">
                  <a:schemeClr val="accent3">
                    <a:lumMod val="75000"/>
                    <a:shade val="67500"/>
                    <a:satMod val="115000"/>
                  </a:schemeClr>
                </a:gs>
                <a:gs pos="100000">
                  <a:schemeClr val="accent3">
                    <a:lumMod val="75000"/>
                    <a:shade val="100000"/>
                    <a:satMod val="115000"/>
                  </a:schemeClr>
                </a:gs>
              </a:gsLst>
              <a:lin ang="2700000" scaled="1"/>
              <a:tileRect/>
            </a:gradFill>
          </c:spPr>
          <c:invertIfNegative val="0"/>
          <c:cat>
            <c:strRef>
              <c:f>'2012-03-09 Android 4.0.2'!$G$22:$K$22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'2012-03-09 Android 4.0.2'!$G$24:$K$24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0076544"/>
        <c:axId val="179775744"/>
        <c:axId val="0"/>
      </c:bar3DChart>
      <c:catAx>
        <c:axId val="18007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75744"/>
        <c:crosses val="autoZero"/>
        <c:auto val="1"/>
        <c:lblAlgn val="ctr"/>
        <c:lblOffset val="100"/>
        <c:noMultiLvlLbl val="0"/>
      </c:catAx>
      <c:valAx>
        <c:axId val="179775744"/>
        <c:scaling>
          <c:orientation val="minMax"/>
          <c:max val="21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0076544"/>
        <c:crosses val="autoZero"/>
        <c:crossBetween val="between"/>
        <c:majorUnit val="4000"/>
      </c:valAx>
    </c:plotArea>
    <c:legend>
      <c:legendPos val="r"/>
      <c:layout>
        <c:manualLayout>
          <c:xMode val="edge"/>
          <c:yMode val="edge"/>
          <c:x val="0.72678109480919206"/>
          <c:y val="9.8900522773982119E-2"/>
          <c:w val="0.21301686210087048"/>
          <c:h val="0.12100651445459654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723899</xdr:colOff>
      <xdr:row>34</xdr:row>
      <xdr:rowOff>166686</xdr:rowOff>
    </xdr:from>
    <xdr:to>
      <xdr:col>7</xdr:col>
      <xdr:colOff>476249</xdr:colOff>
      <xdr:row>59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723899</xdr:colOff>
      <xdr:row>34</xdr:row>
      <xdr:rowOff>166686</xdr:rowOff>
    </xdr:from>
    <xdr:to>
      <xdr:col>7</xdr:col>
      <xdr:colOff>476249</xdr:colOff>
      <xdr:row>59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D1" workbookViewId="0">
      <selection activeCell="P15" sqref="P15"/>
    </sheetView>
  </sheetViews>
  <sheetFormatPr baseColWidth="10" defaultRowHeight="15" x14ac:dyDescent="0.25"/>
  <cols>
    <col min="1" max="1" width="16.140625" style="1" customWidth="1"/>
    <col min="2" max="2" width="13.42578125" style="1" customWidth="1"/>
    <col min="3" max="3" width="20.5703125" style="1" customWidth="1"/>
    <col min="4" max="4" width="14" style="1" customWidth="1"/>
    <col min="5" max="5" width="14.28515625" style="1" customWidth="1"/>
    <col min="6" max="6" width="12.85546875" style="1" customWidth="1"/>
    <col min="7" max="7" width="15" style="1" customWidth="1"/>
    <col min="8" max="8" width="20.5703125" style="1" customWidth="1"/>
    <col min="9" max="9" width="14.7109375" style="1" customWidth="1"/>
    <col min="10" max="10" width="14" style="1" customWidth="1"/>
    <col min="11" max="11" width="15.42578125" style="1" customWidth="1"/>
    <col min="12" max="16384" width="11.42578125" style="1"/>
  </cols>
  <sheetData>
    <row r="1" spans="1:11" ht="15" customHeight="1" x14ac:dyDescent="0.25">
      <c r="A1" s="14" t="s">
        <v>11</v>
      </c>
      <c r="B1" s="10" t="s">
        <v>0</v>
      </c>
      <c r="C1" s="10"/>
      <c r="D1" s="10"/>
      <c r="E1" s="10"/>
      <c r="F1" s="10"/>
      <c r="G1" s="11" t="s">
        <v>5</v>
      </c>
      <c r="H1" s="11"/>
      <c r="I1" s="11"/>
      <c r="J1" s="11"/>
      <c r="K1" s="11"/>
    </row>
    <row r="2" spans="1:11" s="4" customFormat="1" x14ac:dyDescent="0.25">
      <c r="A2" s="14"/>
      <c r="B2" s="3" t="s">
        <v>1</v>
      </c>
      <c r="C2" s="3" t="s">
        <v>2</v>
      </c>
      <c r="D2" s="3" t="s">
        <v>15</v>
      </c>
      <c r="E2" s="3" t="s">
        <v>16</v>
      </c>
      <c r="F2" s="3" t="s">
        <v>17</v>
      </c>
      <c r="G2" s="3" t="s">
        <v>1</v>
      </c>
      <c r="H2" s="3" t="s">
        <v>2</v>
      </c>
      <c r="I2" s="3" t="s">
        <v>3</v>
      </c>
      <c r="J2" s="3" t="s">
        <v>4</v>
      </c>
      <c r="K2" s="3" t="s">
        <v>13</v>
      </c>
    </row>
    <row r="3" spans="1:11" x14ac:dyDescent="0.25">
      <c r="A3" s="14"/>
      <c r="B3" s="9"/>
      <c r="C3" s="9"/>
      <c r="D3" s="9"/>
      <c r="E3" s="9"/>
      <c r="F3" s="9"/>
      <c r="G3" s="1">
        <v>75</v>
      </c>
      <c r="H3" s="1">
        <v>76</v>
      </c>
      <c r="I3" s="1">
        <v>379</v>
      </c>
      <c r="J3" s="1">
        <v>509</v>
      </c>
      <c r="K3" s="1">
        <v>30</v>
      </c>
    </row>
    <row r="4" spans="1:11" x14ac:dyDescent="0.25">
      <c r="A4" s="14"/>
      <c r="B4" s="9"/>
      <c r="C4" s="9"/>
      <c r="D4" s="9"/>
      <c r="E4" s="9"/>
      <c r="F4" s="9"/>
      <c r="G4" s="1">
        <v>82</v>
      </c>
      <c r="H4" s="1">
        <v>64</v>
      </c>
      <c r="I4" s="1">
        <v>387</v>
      </c>
      <c r="J4" s="1">
        <v>363</v>
      </c>
      <c r="K4" s="1">
        <v>33</v>
      </c>
    </row>
    <row r="5" spans="1:11" x14ac:dyDescent="0.25">
      <c r="A5" s="14"/>
      <c r="B5" s="9"/>
      <c r="C5" s="9"/>
      <c r="D5" s="9"/>
      <c r="E5" s="9"/>
      <c r="F5" s="9"/>
      <c r="G5" s="1">
        <v>63</v>
      </c>
      <c r="H5" s="1">
        <v>65</v>
      </c>
      <c r="I5" s="1">
        <v>358</v>
      </c>
      <c r="J5" s="1">
        <v>342</v>
      </c>
      <c r="K5" s="1">
        <v>39</v>
      </c>
    </row>
    <row r="6" spans="1:11" x14ac:dyDescent="0.25">
      <c r="A6" s="14"/>
      <c r="B6" s="9"/>
      <c r="C6" s="9"/>
      <c r="D6" s="9"/>
      <c r="E6" s="9"/>
      <c r="F6" s="9"/>
      <c r="G6" s="1">
        <v>65</v>
      </c>
      <c r="H6" s="1">
        <v>64</v>
      </c>
      <c r="I6" s="1">
        <v>402</v>
      </c>
      <c r="J6" s="1">
        <v>386</v>
      </c>
      <c r="K6" s="1">
        <v>42</v>
      </c>
    </row>
    <row r="7" spans="1:11" x14ac:dyDescent="0.25">
      <c r="A7" s="14"/>
      <c r="B7" s="9"/>
      <c r="C7" s="9"/>
      <c r="D7" s="9"/>
      <c r="E7" s="9"/>
      <c r="F7" s="9"/>
      <c r="G7" s="1">
        <v>63</v>
      </c>
      <c r="H7" s="1">
        <v>63</v>
      </c>
      <c r="I7" s="1">
        <v>343</v>
      </c>
      <c r="J7" s="1">
        <v>387</v>
      </c>
      <c r="K7" s="1">
        <v>43</v>
      </c>
    </row>
    <row r="8" spans="1:11" s="2" customFormat="1" x14ac:dyDescent="0.25">
      <c r="A8" s="14"/>
      <c r="B8" s="2" t="e">
        <f t="shared" ref="B8:K8" si="0">AVERAGE(B3:B7)</f>
        <v>#DIV/0!</v>
      </c>
      <c r="C8" s="2" t="e">
        <f t="shared" si="0"/>
        <v>#DIV/0!</v>
      </c>
      <c r="D8" s="2" t="e">
        <f t="shared" si="0"/>
        <v>#DIV/0!</v>
      </c>
      <c r="E8" s="2" t="e">
        <f t="shared" si="0"/>
        <v>#DIV/0!</v>
      </c>
      <c r="F8" s="2" t="e">
        <f t="shared" si="0"/>
        <v>#DIV/0!</v>
      </c>
      <c r="G8" s="2">
        <f t="shared" si="0"/>
        <v>69.599999999999994</v>
      </c>
      <c r="H8" s="2">
        <f t="shared" si="0"/>
        <v>66.400000000000006</v>
      </c>
      <c r="I8" s="2">
        <f t="shared" si="0"/>
        <v>373.8</v>
      </c>
      <c r="J8" s="2">
        <f t="shared" si="0"/>
        <v>397.4</v>
      </c>
      <c r="K8" s="2">
        <f t="shared" si="0"/>
        <v>37.4</v>
      </c>
    </row>
    <row r="9" spans="1:11" x14ac:dyDescent="0.25">
      <c r="B9" s="9"/>
      <c r="C9" s="9"/>
    </row>
    <row r="10" spans="1:11" x14ac:dyDescent="0.25">
      <c r="A10" s="14" t="s">
        <v>12</v>
      </c>
      <c r="B10" s="15" t="s">
        <v>0</v>
      </c>
      <c r="C10" s="15"/>
      <c r="D10" s="15"/>
      <c r="E10" s="15"/>
      <c r="F10" s="15"/>
      <c r="G10" s="11" t="s">
        <v>5</v>
      </c>
      <c r="H10" s="11"/>
      <c r="I10" s="11"/>
      <c r="J10" s="11"/>
      <c r="K10" s="11"/>
    </row>
    <row r="11" spans="1:11" s="4" customFormat="1" x14ac:dyDescent="0.25">
      <c r="A11" s="14"/>
      <c r="B11" s="3" t="s">
        <v>1</v>
      </c>
      <c r="C11" s="3" t="s">
        <v>2</v>
      </c>
      <c r="D11" s="3" t="s">
        <v>15</v>
      </c>
      <c r="E11" s="3" t="s">
        <v>16</v>
      </c>
      <c r="F11" s="3" t="s">
        <v>17</v>
      </c>
      <c r="G11" s="3" t="s">
        <v>1</v>
      </c>
      <c r="H11" s="3" t="s">
        <v>2</v>
      </c>
      <c r="I11" s="3" t="s">
        <v>3</v>
      </c>
      <c r="J11" s="3" t="s">
        <v>4</v>
      </c>
      <c r="K11" s="3" t="s">
        <v>13</v>
      </c>
    </row>
    <row r="12" spans="1:11" x14ac:dyDescent="0.25">
      <c r="A12" s="14"/>
      <c r="B12" s="9"/>
      <c r="C12" s="9"/>
      <c r="D12" s="9"/>
      <c r="E12" s="9"/>
      <c r="F12" s="9"/>
    </row>
    <row r="13" spans="1:11" x14ac:dyDescent="0.25">
      <c r="A13" s="14"/>
      <c r="B13" s="9"/>
      <c r="C13" s="9"/>
      <c r="D13" s="9"/>
      <c r="E13" s="9"/>
      <c r="F13" s="9"/>
    </row>
    <row r="14" spans="1:11" x14ac:dyDescent="0.25">
      <c r="A14" s="14"/>
      <c r="B14" s="9"/>
      <c r="C14" s="9"/>
      <c r="D14" s="9"/>
      <c r="E14" s="9"/>
      <c r="F14" s="9"/>
    </row>
    <row r="15" spans="1:11" x14ac:dyDescent="0.25">
      <c r="A15" s="14"/>
      <c r="B15" s="9"/>
      <c r="C15" s="9"/>
      <c r="D15" s="9"/>
      <c r="E15" s="9"/>
      <c r="F15" s="9"/>
    </row>
    <row r="16" spans="1:11" x14ac:dyDescent="0.25">
      <c r="A16" s="14"/>
      <c r="B16" s="9"/>
      <c r="C16" s="9"/>
      <c r="D16" s="9"/>
      <c r="E16" s="9"/>
      <c r="F16" s="9"/>
    </row>
    <row r="17" spans="1:11" x14ac:dyDescent="0.25">
      <c r="A17" s="14"/>
      <c r="B17" s="2" t="e">
        <f t="shared" ref="B17:K17" si="1">AVERAGE(B12:B16)</f>
        <v>#DIV/0!</v>
      </c>
      <c r="C17" s="2" t="e">
        <f t="shared" si="1"/>
        <v>#DIV/0!</v>
      </c>
      <c r="D17" s="2" t="e">
        <f t="shared" si="1"/>
        <v>#DIV/0!</v>
      </c>
      <c r="E17" s="2" t="e">
        <f t="shared" si="1"/>
        <v>#DIV/0!</v>
      </c>
      <c r="F17" s="2" t="e">
        <f t="shared" si="1"/>
        <v>#DIV/0!</v>
      </c>
      <c r="G17" s="2" t="e">
        <f t="shared" si="1"/>
        <v>#DIV/0!</v>
      </c>
      <c r="H17" s="2" t="e">
        <f t="shared" si="1"/>
        <v>#DIV/0!</v>
      </c>
      <c r="I17" s="2" t="e">
        <f t="shared" si="1"/>
        <v>#DIV/0!</v>
      </c>
      <c r="J17" s="2" t="e">
        <f t="shared" si="1"/>
        <v>#DIV/0!</v>
      </c>
      <c r="K17" s="2" t="e">
        <f t="shared" si="1"/>
        <v>#DIV/0!</v>
      </c>
    </row>
    <row r="18" spans="1:11" ht="1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5"/>
      <c r="B21" s="10" t="s">
        <v>0</v>
      </c>
      <c r="C21" s="10"/>
      <c r="D21" s="10"/>
      <c r="E21" s="10"/>
      <c r="F21" s="10"/>
      <c r="G21" s="11" t="s">
        <v>5</v>
      </c>
      <c r="H21" s="11"/>
      <c r="I21" s="11"/>
      <c r="J21" s="11"/>
      <c r="K21" s="11"/>
    </row>
    <row r="22" spans="1:11" s="3" customFormat="1" x14ac:dyDescent="0.25">
      <c r="A22" s="5"/>
      <c r="B22" s="3" t="s">
        <v>6</v>
      </c>
      <c r="C22" s="3" t="s">
        <v>7</v>
      </c>
      <c r="D22" s="3" t="s">
        <v>8</v>
      </c>
      <c r="E22" s="3" t="s">
        <v>9</v>
      </c>
      <c r="F22" s="3" t="s">
        <v>10</v>
      </c>
      <c r="G22" s="3" t="s">
        <v>6</v>
      </c>
      <c r="H22" s="3" t="s">
        <v>7</v>
      </c>
      <c r="I22" s="3" t="s">
        <v>8</v>
      </c>
      <c r="J22" s="3" t="s">
        <v>9</v>
      </c>
      <c r="K22" s="3" t="s">
        <v>14</v>
      </c>
    </row>
    <row r="23" spans="1:11" ht="30" x14ac:dyDescent="0.25">
      <c r="A23" s="6" t="s">
        <v>11</v>
      </c>
      <c r="B23" s="9" t="e">
        <f>1000/B8*1000</f>
        <v>#DIV/0!</v>
      </c>
      <c r="C23" s="9" t="e">
        <f>1000/C8*1000</f>
        <v>#DIV/0!</v>
      </c>
      <c r="D23" s="9" t="e">
        <f>1000/D8*100</f>
        <v>#DIV/0!</v>
      </c>
      <c r="E23" s="9" t="e">
        <f>1000/E8*100</f>
        <v>#DIV/0!</v>
      </c>
      <c r="F23" s="9" t="e">
        <f>1000/F8*100</f>
        <v>#DIV/0!</v>
      </c>
      <c r="G23" s="1">
        <f>1000/G8*1000</f>
        <v>14367.816091954024</v>
      </c>
      <c r="H23" s="1">
        <f>1000/H8*1000</f>
        <v>15060.24096385542</v>
      </c>
      <c r="I23" s="1">
        <f>1000/I8*1000</f>
        <v>2675.2273943285177</v>
      </c>
      <c r="J23" s="1">
        <f>1000/J8*1000</f>
        <v>2516.3563160543536</v>
      </c>
      <c r="K23" s="1">
        <f>1000/K8*1000</f>
        <v>26737.967914438505</v>
      </c>
    </row>
    <row r="24" spans="1:11" ht="30" x14ac:dyDescent="0.25">
      <c r="A24" s="6" t="s">
        <v>12</v>
      </c>
      <c r="B24" s="1" t="e">
        <f>1000/B17*1000</f>
        <v>#DIV/0!</v>
      </c>
      <c r="C24" s="1" t="e">
        <f>1000/C17*1000</f>
        <v>#DIV/0!</v>
      </c>
      <c r="D24" s="9" t="e">
        <f>1000/D17*100</f>
        <v>#DIV/0!</v>
      </c>
      <c r="E24" s="9" t="e">
        <f>1000/E17*100</f>
        <v>#DIV/0!</v>
      </c>
      <c r="F24" s="9" t="e">
        <f>1000/F17*100</f>
        <v>#DIV/0!</v>
      </c>
      <c r="G24" s="1" t="e">
        <f>1000/G17*1000</f>
        <v>#DIV/0!</v>
      </c>
      <c r="H24" s="1" t="e">
        <f>1000/H17*1000</f>
        <v>#DIV/0!</v>
      </c>
      <c r="I24" s="1" t="e">
        <f>1000/I17*1000</f>
        <v>#DIV/0!</v>
      </c>
      <c r="J24" s="1" t="e">
        <f>1000/J17*1000</f>
        <v>#DIV/0!</v>
      </c>
      <c r="K24" s="1" t="e">
        <f>1000/K17*1000</f>
        <v>#DIV/0!</v>
      </c>
    </row>
    <row r="25" spans="1:11" x14ac:dyDescent="0.25">
      <c r="A25" s="1" t="s">
        <v>18</v>
      </c>
      <c r="B25" s="7" t="e">
        <f>B24/B23</f>
        <v>#DIV/0!</v>
      </c>
      <c r="C25" s="7" t="e">
        <f t="shared" ref="C25:K25" si="2">C24/C23</f>
        <v>#DIV/0!</v>
      </c>
      <c r="D25" s="7" t="e">
        <f t="shared" si="2"/>
        <v>#DIV/0!</v>
      </c>
      <c r="E25" s="7" t="e">
        <f t="shared" si="2"/>
        <v>#DIV/0!</v>
      </c>
      <c r="F25" s="7" t="e">
        <f t="shared" si="2"/>
        <v>#DIV/0!</v>
      </c>
      <c r="G25" s="7" t="e">
        <f t="shared" si="2"/>
        <v>#DIV/0!</v>
      </c>
      <c r="H25" s="7" t="e">
        <f t="shared" si="2"/>
        <v>#DIV/0!</v>
      </c>
      <c r="I25" s="7" t="e">
        <f t="shared" si="2"/>
        <v>#DIV/0!</v>
      </c>
      <c r="J25" s="7" t="e">
        <f t="shared" si="2"/>
        <v>#DIV/0!</v>
      </c>
      <c r="K25" s="7" t="e">
        <f t="shared" si="2"/>
        <v>#DIV/0!</v>
      </c>
    </row>
    <row r="27" spans="1:11" x14ac:dyDescent="0.25">
      <c r="B27" s="12" t="s">
        <v>19</v>
      </c>
      <c r="C27" s="12"/>
      <c r="D27" s="12"/>
      <c r="E27" s="12"/>
      <c r="F27" s="12"/>
      <c r="G27" s="12"/>
      <c r="H27" s="12"/>
      <c r="I27" s="12"/>
      <c r="J27" s="12"/>
      <c r="K27" s="12"/>
    </row>
    <row r="28" spans="1:11" ht="30" x14ac:dyDescent="0.25">
      <c r="A28" s="6" t="s">
        <v>11</v>
      </c>
      <c r="B28" s="7" t="e">
        <f>B23/#REF!</f>
        <v>#DIV/0!</v>
      </c>
      <c r="C28" s="7" t="e">
        <f>C23/#REF!</f>
        <v>#DIV/0!</v>
      </c>
      <c r="D28" s="8" t="e">
        <f>D23/#REF!</f>
        <v>#DIV/0!</v>
      </c>
      <c r="E28" s="8" t="e">
        <f>E23/#REF!</f>
        <v>#DIV/0!</v>
      </c>
      <c r="F28" s="8" t="e">
        <f>F23/#REF!</f>
        <v>#DIV/0!</v>
      </c>
      <c r="G28" s="7" t="e">
        <f>G23/#REF!</f>
        <v>#REF!</v>
      </c>
      <c r="H28" s="7" t="e">
        <f>H23/#REF!</f>
        <v>#REF!</v>
      </c>
      <c r="I28" s="7" t="e">
        <f>I23/#REF!</f>
        <v>#REF!</v>
      </c>
      <c r="J28" s="7" t="e">
        <f>J23/#REF!</f>
        <v>#REF!</v>
      </c>
      <c r="K28" s="7" t="e">
        <f>K23/#REF!</f>
        <v>#REF!</v>
      </c>
    </row>
    <row r="29" spans="1:11" ht="30" x14ac:dyDescent="0.25">
      <c r="A29" s="6" t="s">
        <v>12</v>
      </c>
      <c r="B29" s="7" t="e">
        <f>B24/#REF!</f>
        <v>#DIV/0!</v>
      </c>
      <c r="C29" s="7" t="e">
        <f>C24/#REF!</f>
        <v>#DIV/0!</v>
      </c>
      <c r="D29" s="8" t="e">
        <f>D24/#REF!</f>
        <v>#DIV/0!</v>
      </c>
      <c r="E29" s="8" t="e">
        <f>E24/#REF!</f>
        <v>#DIV/0!</v>
      </c>
      <c r="F29" s="8" t="e">
        <f>F24/#REF!</f>
        <v>#DIV/0!</v>
      </c>
      <c r="G29" s="7" t="e">
        <f>G24/#REF!</f>
        <v>#DIV/0!</v>
      </c>
      <c r="H29" s="7" t="e">
        <f>H24/#REF!</f>
        <v>#DIV/0!</v>
      </c>
      <c r="I29" s="7" t="e">
        <f>I24/#REF!</f>
        <v>#DIV/0!</v>
      </c>
      <c r="J29" s="7" t="e">
        <f>J24/#REF!</f>
        <v>#DIV/0!</v>
      </c>
      <c r="K29" s="7" t="e">
        <f>K24/#REF!</f>
        <v>#DIV/0!</v>
      </c>
    </row>
    <row r="30" spans="1:11" x14ac:dyDescent="0.25">
      <c r="D30" s="13" t="s">
        <v>20</v>
      </c>
      <c r="E30" s="13"/>
      <c r="F30" s="13"/>
    </row>
  </sheetData>
  <mergeCells count="10">
    <mergeCell ref="B21:F21"/>
    <mergeCell ref="G21:K21"/>
    <mergeCell ref="B27:K27"/>
    <mergeCell ref="D30:F30"/>
    <mergeCell ref="A1:A8"/>
    <mergeCell ref="B1:F1"/>
    <mergeCell ref="G1:K1"/>
    <mergeCell ref="A10:A17"/>
    <mergeCell ref="B10:F10"/>
    <mergeCell ref="G10:K10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L35" sqref="L35"/>
    </sheetView>
  </sheetViews>
  <sheetFormatPr baseColWidth="10" defaultRowHeight="15" x14ac:dyDescent="0.25"/>
  <cols>
    <col min="1" max="1" width="16.140625" style="1" customWidth="1"/>
    <col min="2" max="2" width="13.42578125" style="1" customWidth="1"/>
    <col min="3" max="3" width="20.5703125" style="1" customWidth="1"/>
    <col min="4" max="4" width="14" style="1" customWidth="1"/>
    <col min="5" max="5" width="14.28515625" style="1" customWidth="1"/>
    <col min="6" max="6" width="12.85546875" style="1" customWidth="1"/>
    <col min="7" max="7" width="15" style="1" customWidth="1"/>
    <col min="8" max="8" width="20.5703125" style="1" customWidth="1"/>
    <col min="9" max="9" width="14.7109375" style="1" customWidth="1"/>
    <col min="10" max="10" width="14" style="1" customWidth="1"/>
    <col min="11" max="11" width="15.42578125" style="1" customWidth="1"/>
    <col min="12" max="16384" width="11.42578125" style="1"/>
  </cols>
  <sheetData>
    <row r="1" spans="1:11" ht="15" customHeight="1" x14ac:dyDescent="0.25">
      <c r="A1" s="14" t="s">
        <v>11</v>
      </c>
      <c r="B1" s="10" t="s">
        <v>0</v>
      </c>
      <c r="C1" s="10"/>
      <c r="D1" s="10"/>
      <c r="E1" s="10"/>
      <c r="F1" s="10"/>
      <c r="G1" s="11" t="s">
        <v>5</v>
      </c>
      <c r="H1" s="11"/>
      <c r="I1" s="11"/>
      <c r="J1" s="11"/>
      <c r="K1" s="11"/>
    </row>
    <row r="2" spans="1:11" s="4" customFormat="1" x14ac:dyDescent="0.25">
      <c r="A2" s="14"/>
      <c r="B2" s="3" t="s">
        <v>1</v>
      </c>
      <c r="C2" s="3" t="s">
        <v>2</v>
      </c>
      <c r="D2" s="3" t="s">
        <v>15</v>
      </c>
      <c r="E2" s="3" t="s">
        <v>16</v>
      </c>
      <c r="F2" s="3" t="s">
        <v>17</v>
      </c>
      <c r="G2" s="3" t="s">
        <v>1</v>
      </c>
      <c r="H2" s="3" t="s">
        <v>2</v>
      </c>
      <c r="I2" s="3" t="s">
        <v>3</v>
      </c>
      <c r="J2" s="3" t="s">
        <v>4</v>
      </c>
      <c r="K2" s="3" t="s">
        <v>13</v>
      </c>
    </row>
    <row r="3" spans="1:11" x14ac:dyDescent="0.25">
      <c r="A3" s="14"/>
      <c r="B3" s="9"/>
      <c r="C3" s="9"/>
      <c r="D3" s="9"/>
      <c r="E3" s="9"/>
      <c r="F3" s="9"/>
      <c r="G3" s="1">
        <v>77</v>
      </c>
      <c r="H3" s="1">
        <v>77</v>
      </c>
      <c r="I3" s="1">
        <v>378</v>
      </c>
      <c r="J3" s="1">
        <v>515</v>
      </c>
      <c r="K3" s="1">
        <v>67</v>
      </c>
    </row>
    <row r="4" spans="1:11" x14ac:dyDescent="0.25">
      <c r="A4" s="14"/>
      <c r="B4" s="9"/>
      <c r="C4" s="9"/>
      <c r="D4" s="9"/>
      <c r="E4" s="9"/>
      <c r="F4" s="9"/>
      <c r="G4" s="1">
        <v>77</v>
      </c>
      <c r="H4" s="1">
        <v>64</v>
      </c>
      <c r="I4" s="1">
        <v>333</v>
      </c>
      <c r="J4" s="1">
        <v>394</v>
      </c>
      <c r="K4" s="1">
        <v>64</v>
      </c>
    </row>
    <row r="5" spans="1:11" x14ac:dyDescent="0.25">
      <c r="A5" s="14"/>
      <c r="B5" s="9"/>
      <c r="C5" s="9"/>
      <c r="D5" s="9"/>
      <c r="E5" s="9"/>
      <c r="F5" s="9"/>
      <c r="G5" s="1">
        <v>64</v>
      </c>
      <c r="H5" s="1">
        <v>63</v>
      </c>
      <c r="I5" s="1">
        <v>337</v>
      </c>
      <c r="J5" s="1">
        <v>455</v>
      </c>
      <c r="K5" s="1">
        <v>72</v>
      </c>
    </row>
    <row r="6" spans="1:11" x14ac:dyDescent="0.25">
      <c r="A6" s="14"/>
      <c r="B6" s="9"/>
      <c r="C6" s="9"/>
      <c r="D6" s="9"/>
      <c r="E6" s="9"/>
      <c r="F6" s="9"/>
      <c r="G6" s="1">
        <v>65</v>
      </c>
      <c r="H6" s="1">
        <v>64</v>
      </c>
      <c r="I6" s="1">
        <v>317</v>
      </c>
      <c r="J6" s="1">
        <v>431</v>
      </c>
      <c r="K6" s="1">
        <v>87</v>
      </c>
    </row>
    <row r="7" spans="1:11" x14ac:dyDescent="0.25">
      <c r="A7" s="14"/>
      <c r="B7" s="9"/>
      <c r="C7" s="9"/>
      <c r="D7" s="9"/>
      <c r="E7" s="9"/>
      <c r="F7" s="9"/>
      <c r="G7" s="1">
        <v>64</v>
      </c>
      <c r="H7" s="1">
        <v>63</v>
      </c>
      <c r="I7" s="1">
        <v>364</v>
      </c>
      <c r="J7" s="1">
        <v>402</v>
      </c>
      <c r="K7" s="1">
        <v>101</v>
      </c>
    </row>
    <row r="8" spans="1:11" s="2" customFormat="1" x14ac:dyDescent="0.25">
      <c r="A8" s="14"/>
      <c r="B8" s="2" t="e">
        <f t="shared" ref="B8:K8" si="0">AVERAGE(B3:B7)</f>
        <v>#DIV/0!</v>
      </c>
      <c r="C8" s="2" t="e">
        <f t="shared" si="0"/>
        <v>#DIV/0!</v>
      </c>
      <c r="D8" s="2" t="e">
        <f t="shared" si="0"/>
        <v>#DIV/0!</v>
      </c>
      <c r="E8" s="2" t="e">
        <f t="shared" si="0"/>
        <v>#DIV/0!</v>
      </c>
      <c r="F8" s="2" t="e">
        <f t="shared" si="0"/>
        <v>#DIV/0!</v>
      </c>
      <c r="G8" s="2">
        <f t="shared" si="0"/>
        <v>69.400000000000006</v>
      </c>
      <c r="H8" s="2">
        <f t="shared" si="0"/>
        <v>66.2</v>
      </c>
      <c r="I8" s="2">
        <f t="shared" si="0"/>
        <v>345.8</v>
      </c>
      <c r="J8" s="2">
        <f t="shared" si="0"/>
        <v>439.4</v>
      </c>
      <c r="K8" s="2">
        <f t="shared" si="0"/>
        <v>78.2</v>
      </c>
    </row>
    <row r="9" spans="1:11" x14ac:dyDescent="0.25">
      <c r="B9" s="9"/>
      <c r="C9" s="9"/>
    </row>
    <row r="10" spans="1:11" x14ac:dyDescent="0.25">
      <c r="A10" s="14" t="s">
        <v>12</v>
      </c>
      <c r="B10" s="15" t="s">
        <v>0</v>
      </c>
      <c r="C10" s="15"/>
      <c r="D10" s="15"/>
      <c r="E10" s="15"/>
      <c r="F10" s="15"/>
      <c r="G10" s="11" t="s">
        <v>5</v>
      </c>
      <c r="H10" s="11"/>
      <c r="I10" s="11"/>
      <c r="J10" s="11"/>
      <c r="K10" s="11"/>
    </row>
    <row r="11" spans="1:11" s="4" customFormat="1" x14ac:dyDescent="0.25">
      <c r="A11" s="14"/>
      <c r="B11" s="3" t="s">
        <v>1</v>
      </c>
      <c r="C11" s="3" t="s">
        <v>2</v>
      </c>
      <c r="D11" s="3" t="s">
        <v>15</v>
      </c>
      <c r="E11" s="3" t="s">
        <v>16</v>
      </c>
      <c r="F11" s="3" t="s">
        <v>17</v>
      </c>
      <c r="G11" s="3" t="s">
        <v>1</v>
      </c>
      <c r="H11" s="3" t="s">
        <v>2</v>
      </c>
      <c r="I11" s="3" t="s">
        <v>3</v>
      </c>
      <c r="J11" s="3" t="s">
        <v>4</v>
      </c>
      <c r="K11" s="3" t="s">
        <v>13</v>
      </c>
    </row>
    <row r="12" spans="1:11" x14ac:dyDescent="0.25">
      <c r="A12" s="14"/>
      <c r="B12" s="9"/>
      <c r="C12" s="9"/>
      <c r="D12" s="9"/>
      <c r="E12" s="9"/>
      <c r="F12" s="9"/>
    </row>
    <row r="13" spans="1:11" x14ac:dyDescent="0.25">
      <c r="A13" s="14"/>
      <c r="B13" s="9"/>
      <c r="C13" s="9"/>
      <c r="D13" s="9"/>
      <c r="E13" s="9"/>
      <c r="F13" s="9"/>
    </row>
    <row r="14" spans="1:11" x14ac:dyDescent="0.25">
      <c r="A14" s="14"/>
      <c r="B14" s="9"/>
      <c r="C14" s="9"/>
      <c r="D14" s="9"/>
      <c r="E14" s="9"/>
      <c r="F14" s="9"/>
    </row>
    <row r="15" spans="1:11" x14ac:dyDescent="0.25">
      <c r="A15" s="14"/>
      <c r="B15" s="9"/>
      <c r="C15" s="9"/>
      <c r="D15" s="9"/>
      <c r="E15" s="9"/>
      <c r="F15" s="9"/>
    </row>
    <row r="16" spans="1:11" x14ac:dyDescent="0.25">
      <c r="A16" s="14"/>
      <c r="B16" s="9"/>
      <c r="C16" s="9"/>
      <c r="D16" s="9"/>
      <c r="E16" s="9"/>
      <c r="F16" s="9"/>
    </row>
    <row r="17" spans="1:11" x14ac:dyDescent="0.25">
      <c r="A17" s="14"/>
      <c r="B17" s="2" t="e">
        <f t="shared" ref="B17:K17" si="1">AVERAGE(B12:B16)</f>
        <v>#DIV/0!</v>
      </c>
      <c r="C17" s="2" t="e">
        <f t="shared" si="1"/>
        <v>#DIV/0!</v>
      </c>
      <c r="D17" s="2" t="e">
        <f t="shared" si="1"/>
        <v>#DIV/0!</v>
      </c>
      <c r="E17" s="2" t="e">
        <f t="shared" si="1"/>
        <v>#DIV/0!</v>
      </c>
      <c r="F17" s="2" t="e">
        <f t="shared" si="1"/>
        <v>#DIV/0!</v>
      </c>
      <c r="G17" s="2" t="e">
        <f t="shared" si="1"/>
        <v>#DIV/0!</v>
      </c>
      <c r="H17" s="2" t="e">
        <f t="shared" si="1"/>
        <v>#DIV/0!</v>
      </c>
      <c r="I17" s="2" t="e">
        <f t="shared" si="1"/>
        <v>#DIV/0!</v>
      </c>
      <c r="J17" s="2" t="e">
        <f t="shared" si="1"/>
        <v>#DIV/0!</v>
      </c>
      <c r="K17" s="2" t="e">
        <f t="shared" si="1"/>
        <v>#DIV/0!</v>
      </c>
    </row>
    <row r="18" spans="1:11" ht="1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5"/>
      <c r="B21" s="10" t="s">
        <v>0</v>
      </c>
      <c r="C21" s="10"/>
      <c r="D21" s="10"/>
      <c r="E21" s="10"/>
      <c r="F21" s="10"/>
      <c r="G21" s="11" t="s">
        <v>5</v>
      </c>
      <c r="H21" s="11"/>
      <c r="I21" s="11"/>
      <c r="J21" s="11"/>
      <c r="K21" s="11"/>
    </row>
    <row r="22" spans="1:11" s="3" customFormat="1" x14ac:dyDescent="0.25">
      <c r="A22" s="5"/>
      <c r="B22" s="3" t="s">
        <v>6</v>
      </c>
      <c r="C22" s="3" t="s">
        <v>7</v>
      </c>
      <c r="D22" s="3" t="s">
        <v>8</v>
      </c>
      <c r="E22" s="3" t="s">
        <v>9</v>
      </c>
      <c r="F22" s="3" t="s">
        <v>10</v>
      </c>
      <c r="G22" s="3" t="s">
        <v>6</v>
      </c>
      <c r="H22" s="3" t="s">
        <v>7</v>
      </c>
      <c r="I22" s="3" t="s">
        <v>8</v>
      </c>
      <c r="J22" s="3" t="s">
        <v>9</v>
      </c>
      <c r="K22" s="3" t="s">
        <v>14</v>
      </c>
    </row>
    <row r="23" spans="1:11" ht="30" x14ac:dyDescent="0.25">
      <c r="A23" s="6" t="s">
        <v>11</v>
      </c>
      <c r="B23" s="9" t="e">
        <f>1000/B8*1000</f>
        <v>#DIV/0!</v>
      </c>
      <c r="C23" s="9" t="e">
        <f>1000/C8*1000</f>
        <v>#DIV/0!</v>
      </c>
      <c r="D23" s="9" t="e">
        <f>1000/D8*100</f>
        <v>#DIV/0!</v>
      </c>
      <c r="E23" s="9" t="e">
        <f>1000/E8*100</f>
        <v>#DIV/0!</v>
      </c>
      <c r="F23" s="9" t="e">
        <f>1000/F8*100</f>
        <v>#DIV/0!</v>
      </c>
      <c r="G23" s="1">
        <f>1000/G8*1000</f>
        <v>14409.221902017291</v>
      </c>
      <c r="H23" s="1">
        <f>1000/H8*1000</f>
        <v>15105.740181268882</v>
      </c>
      <c r="I23" s="1">
        <f>1000/I8*1000</f>
        <v>2891.844997108155</v>
      </c>
      <c r="J23" s="1">
        <f>1000/J8*1000</f>
        <v>2275.8306781975421</v>
      </c>
      <c r="K23" s="1">
        <f>1000/K8*1000</f>
        <v>12787.723785166239</v>
      </c>
    </row>
    <row r="24" spans="1:11" ht="30" x14ac:dyDescent="0.25">
      <c r="A24" s="6" t="s">
        <v>12</v>
      </c>
      <c r="B24" s="1" t="e">
        <f>1000/B17*1000</f>
        <v>#DIV/0!</v>
      </c>
      <c r="C24" s="1" t="e">
        <f>1000/C17*1000</f>
        <v>#DIV/0!</v>
      </c>
      <c r="D24" s="9" t="e">
        <f>1000/D17*100</f>
        <v>#DIV/0!</v>
      </c>
      <c r="E24" s="9" t="e">
        <f>1000/E17*100</f>
        <v>#DIV/0!</v>
      </c>
      <c r="F24" s="9" t="e">
        <f>1000/F17*100</f>
        <v>#DIV/0!</v>
      </c>
      <c r="G24" s="1" t="e">
        <f>1000/G17*1000</f>
        <v>#DIV/0!</v>
      </c>
      <c r="H24" s="1" t="e">
        <f>1000/H17*1000</f>
        <v>#DIV/0!</v>
      </c>
      <c r="I24" s="1" t="e">
        <f>1000/I17*1000</f>
        <v>#DIV/0!</v>
      </c>
      <c r="J24" s="1" t="e">
        <f>1000/J17*1000</f>
        <v>#DIV/0!</v>
      </c>
      <c r="K24" s="1" t="e">
        <f>1000/K17*1000</f>
        <v>#DIV/0!</v>
      </c>
    </row>
    <row r="25" spans="1:11" x14ac:dyDescent="0.25">
      <c r="A25" s="1" t="s">
        <v>18</v>
      </c>
      <c r="B25" s="7" t="e">
        <f>B24/B23</f>
        <v>#DIV/0!</v>
      </c>
      <c r="C25" s="7" t="e">
        <f t="shared" ref="C25:K25" si="2">C24/C23</f>
        <v>#DIV/0!</v>
      </c>
      <c r="D25" s="7" t="e">
        <f t="shared" si="2"/>
        <v>#DIV/0!</v>
      </c>
      <c r="E25" s="7" t="e">
        <f t="shared" si="2"/>
        <v>#DIV/0!</v>
      </c>
      <c r="F25" s="7" t="e">
        <f t="shared" si="2"/>
        <v>#DIV/0!</v>
      </c>
      <c r="G25" s="7" t="e">
        <f t="shared" si="2"/>
        <v>#DIV/0!</v>
      </c>
      <c r="H25" s="7" t="e">
        <f t="shared" si="2"/>
        <v>#DIV/0!</v>
      </c>
      <c r="I25" s="7" t="e">
        <f t="shared" si="2"/>
        <v>#DIV/0!</v>
      </c>
      <c r="J25" s="7" t="e">
        <f t="shared" si="2"/>
        <v>#DIV/0!</v>
      </c>
      <c r="K25" s="7" t="e">
        <f t="shared" si="2"/>
        <v>#DIV/0!</v>
      </c>
    </row>
    <row r="27" spans="1:11" x14ac:dyDescent="0.25">
      <c r="B27" s="12" t="s">
        <v>19</v>
      </c>
      <c r="C27" s="12"/>
      <c r="D27" s="12"/>
      <c r="E27" s="12"/>
      <c r="F27" s="12"/>
      <c r="G27" s="12"/>
      <c r="H27" s="12"/>
      <c r="I27" s="12"/>
      <c r="J27" s="12"/>
      <c r="K27" s="12"/>
    </row>
    <row r="28" spans="1:11" ht="30" x14ac:dyDescent="0.25">
      <c r="A28" s="6" t="s">
        <v>11</v>
      </c>
      <c r="B28" s="7" t="e">
        <f>B23/#REF!</f>
        <v>#DIV/0!</v>
      </c>
      <c r="C28" s="7" t="e">
        <f>C23/#REF!</f>
        <v>#DIV/0!</v>
      </c>
      <c r="D28" s="8" t="e">
        <f>D23/#REF!</f>
        <v>#DIV/0!</v>
      </c>
      <c r="E28" s="8" t="e">
        <f>E23/#REF!</f>
        <v>#DIV/0!</v>
      </c>
      <c r="F28" s="8" t="e">
        <f>F23/#REF!</f>
        <v>#DIV/0!</v>
      </c>
      <c r="G28" s="7" t="e">
        <f>G23/#REF!</f>
        <v>#REF!</v>
      </c>
      <c r="H28" s="7" t="e">
        <f>H23/#REF!</f>
        <v>#REF!</v>
      </c>
      <c r="I28" s="7" t="e">
        <f>I23/#REF!</f>
        <v>#REF!</v>
      </c>
      <c r="J28" s="7" t="e">
        <f>J23/#REF!</f>
        <v>#REF!</v>
      </c>
      <c r="K28" s="7" t="e">
        <f>K23/#REF!</f>
        <v>#REF!</v>
      </c>
    </row>
    <row r="29" spans="1:11" ht="30" x14ac:dyDescent="0.25">
      <c r="A29" s="6" t="s">
        <v>12</v>
      </c>
      <c r="B29" s="7" t="e">
        <f>B24/#REF!</f>
        <v>#DIV/0!</v>
      </c>
      <c r="C29" s="7" t="e">
        <f>C24/#REF!</f>
        <v>#DIV/0!</v>
      </c>
      <c r="D29" s="8" t="e">
        <f>D24/#REF!</f>
        <v>#DIV/0!</v>
      </c>
      <c r="E29" s="8" t="e">
        <f>E24/#REF!</f>
        <v>#DIV/0!</v>
      </c>
      <c r="F29" s="8" t="e">
        <f>F24/#REF!</f>
        <v>#DIV/0!</v>
      </c>
      <c r="G29" s="7" t="e">
        <f>G24/#REF!</f>
        <v>#DIV/0!</v>
      </c>
      <c r="H29" s="7" t="e">
        <f>H24/#REF!</f>
        <v>#DIV/0!</v>
      </c>
      <c r="I29" s="7" t="e">
        <f>I24/#REF!</f>
        <v>#DIV/0!</v>
      </c>
      <c r="J29" s="7" t="e">
        <f>J24/#REF!</f>
        <v>#DIV/0!</v>
      </c>
      <c r="K29" s="7" t="e">
        <f>K24/#REF!</f>
        <v>#DIV/0!</v>
      </c>
    </row>
    <row r="30" spans="1:11" x14ac:dyDescent="0.25">
      <c r="D30" s="13" t="s">
        <v>20</v>
      </c>
      <c r="E30" s="13"/>
      <c r="F30" s="13"/>
    </row>
  </sheetData>
  <mergeCells count="10">
    <mergeCell ref="B21:F21"/>
    <mergeCell ref="G21:K21"/>
    <mergeCell ref="B27:K27"/>
    <mergeCell ref="D30:F30"/>
    <mergeCell ref="A1:A8"/>
    <mergeCell ref="B1:F1"/>
    <mergeCell ref="G1:K1"/>
    <mergeCell ref="A10:A17"/>
    <mergeCell ref="B10:F10"/>
    <mergeCell ref="G10:K10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2012-03-09 Android 4.0.2 WAL</vt:lpstr>
      <vt:lpstr>2012-03-09 Android 4.0.2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Junginger</dc:creator>
  <cp:lastModifiedBy>Markus Junginger</cp:lastModifiedBy>
  <dcterms:created xsi:type="dcterms:W3CDTF">2011-08-02T11:19:00Z</dcterms:created>
  <dcterms:modified xsi:type="dcterms:W3CDTF">2012-03-09T18:10:09Z</dcterms:modified>
</cp:coreProperties>
</file>